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1a,1k" sheetId="5" r:id="rId1"/>
    <sheet name="Arkusz6" sheetId="6" r:id="rId2"/>
    <sheet name="Arkusz7" sheetId="7" r:id="rId3"/>
    <sheet name="Arkusz8" sheetId="8" r:id="rId4"/>
    <sheet name="Arkusz9" sheetId="9" r:id="rId5"/>
    <sheet name="Arkusz10" sheetId="10" r:id="rId6"/>
    <sheet name="Arkusz11" sheetId="11" r:id="rId7"/>
    <sheet name="Arkusz12" sheetId="12" r:id="rId8"/>
    <sheet name="Arkusz13" sheetId="13" r:id="rId9"/>
  </sheets>
  <definedNames>
    <definedName name="_xlnm.Print_Area" localSheetId="0">'1a,1k'!$A$1:$T$48</definedName>
  </definedNames>
  <calcPr calcId="125725"/>
</workbook>
</file>

<file path=xl/calcChain.xml><?xml version="1.0" encoding="utf-8"?>
<calcChain xmlns="http://schemas.openxmlformats.org/spreadsheetml/2006/main">
  <c r="T31" i="5"/>
  <c r="T38"/>
  <c r="T36"/>
  <c r="T26"/>
  <c r="T27"/>
  <c r="T28"/>
  <c r="T29"/>
  <c r="T30"/>
  <c r="T33"/>
  <c r="T34"/>
  <c r="T35"/>
  <c r="T25"/>
  <c r="T41"/>
  <c r="R22"/>
  <c r="Q23"/>
  <c r="P22"/>
  <c r="P37" s="1"/>
  <c r="P40" s="1"/>
  <c r="T21"/>
  <c r="T20"/>
  <c r="T19"/>
  <c r="T18"/>
  <c r="S17"/>
  <c r="T16"/>
  <c r="S15"/>
  <c r="S40"/>
  <c r="T14"/>
  <c r="T13"/>
  <c r="T12"/>
  <c r="T11"/>
  <c r="T9"/>
  <c r="T10"/>
  <c r="T8"/>
  <c r="T7"/>
  <c r="T6"/>
  <c r="T39"/>
  <c r="N23"/>
  <c r="K23"/>
  <c r="H23"/>
  <c r="T23" s="1"/>
  <c r="E23"/>
  <c r="M22"/>
  <c r="M37" s="1"/>
  <c r="M40" s="1"/>
  <c r="J22"/>
  <c r="G22"/>
  <c r="F22"/>
  <c r="D22"/>
  <c r="J37"/>
  <c r="J40" s="1"/>
  <c r="G37"/>
  <c r="G40" s="1"/>
  <c r="D37"/>
  <c r="D40" s="1"/>
  <c r="T22" l="1"/>
  <c r="T37"/>
  <c r="T40"/>
</calcChain>
</file>

<file path=xl/sharedStrings.xml><?xml version="1.0" encoding="utf-8"?>
<sst xmlns="http://schemas.openxmlformats.org/spreadsheetml/2006/main" count="104" uniqueCount="90">
  <si>
    <t>Obowiązkowe zajęcia edukacyjne i zajęcia z wychowawcą</t>
  </si>
  <si>
    <t>Lp</t>
  </si>
  <si>
    <t>I</t>
  </si>
  <si>
    <t>II</t>
  </si>
  <si>
    <t>III</t>
  </si>
  <si>
    <t>IV</t>
  </si>
  <si>
    <t>P</t>
  </si>
  <si>
    <t>R</t>
  </si>
  <si>
    <t>D</t>
  </si>
  <si>
    <t>1.</t>
  </si>
  <si>
    <t>Język polski</t>
  </si>
  <si>
    <t>2.</t>
  </si>
  <si>
    <t>Język angielski</t>
  </si>
  <si>
    <t>3.</t>
  </si>
  <si>
    <t>4.</t>
  </si>
  <si>
    <t>Filozofia</t>
  </si>
  <si>
    <t>5.</t>
  </si>
  <si>
    <t>Historia</t>
  </si>
  <si>
    <t>6.</t>
  </si>
  <si>
    <t>7.</t>
  </si>
  <si>
    <t>8.</t>
  </si>
  <si>
    <t>Geografia</t>
  </si>
  <si>
    <t>9.</t>
  </si>
  <si>
    <t>Biologia</t>
  </si>
  <si>
    <t>10.</t>
  </si>
  <si>
    <t>Chemia</t>
  </si>
  <si>
    <t>11.</t>
  </si>
  <si>
    <t>Fizyka</t>
  </si>
  <si>
    <t>12.</t>
  </si>
  <si>
    <t>Matematyka</t>
  </si>
  <si>
    <t>13.</t>
  </si>
  <si>
    <t>Informatyka</t>
  </si>
  <si>
    <t>14.</t>
  </si>
  <si>
    <t>Wychowanie fizyczne</t>
  </si>
  <si>
    <t>15.</t>
  </si>
  <si>
    <t>Edukacja dla bezpieczeństwa</t>
  </si>
  <si>
    <t>16.</t>
  </si>
  <si>
    <t>Zajęcia z wychowawcą</t>
  </si>
  <si>
    <t>17.</t>
  </si>
  <si>
    <t>18.</t>
  </si>
  <si>
    <t>Razem na obowiązkowe zajęcia edukacyjne
i zajęcia z wychowawcą</t>
  </si>
  <si>
    <t>Religia</t>
  </si>
  <si>
    <t>Wychowanie do życia w rodzinie</t>
  </si>
  <si>
    <t>Ogółem</t>
  </si>
  <si>
    <t>Godziny do dyspozycji dyrektora szkoły</t>
  </si>
  <si>
    <t>Doradztwo zawodowe</t>
  </si>
  <si>
    <t>4h</t>
  </si>
  <si>
    <t>21.</t>
  </si>
  <si>
    <t xml:space="preserve">10h </t>
  </si>
  <si>
    <t>Język niemiecki</t>
  </si>
  <si>
    <t>V</t>
  </si>
  <si>
    <t>Przedmioty zawodowe teoretyczne</t>
  </si>
  <si>
    <t>Podstawy technik laboratoryjnych</t>
  </si>
  <si>
    <t>Język angielski  w praktyce laboratoryjnej.</t>
  </si>
  <si>
    <t>Badania bioanalityczne i środowiskowe</t>
  </si>
  <si>
    <t>Podstawy chemii analitycznej</t>
  </si>
  <si>
    <t xml:space="preserve">Przedmioty zawodowe praktyczne </t>
  </si>
  <si>
    <t>Techniki laboratoryjne</t>
  </si>
  <si>
    <t>Analityka chemiczna i środowiskowa</t>
  </si>
  <si>
    <t>Pracownia biotechnologiczna</t>
  </si>
  <si>
    <t>19.</t>
  </si>
  <si>
    <t>20.</t>
  </si>
  <si>
    <t>22.</t>
  </si>
  <si>
    <t>23.</t>
  </si>
  <si>
    <t>24.</t>
  </si>
  <si>
    <t>25.</t>
  </si>
  <si>
    <t>26.</t>
  </si>
  <si>
    <t>27.</t>
  </si>
  <si>
    <t>3h</t>
  </si>
  <si>
    <t>28.</t>
  </si>
  <si>
    <t>29.</t>
  </si>
  <si>
    <t xml:space="preserve">SZKOLNY  PLAN NAUCZANIA DLA  TECHNIKUM CHEMICZNEGO I OCHRONY ŚRODOWISKA NR 3  w ZSCH                       </t>
  </si>
  <si>
    <t>Razem przedmioty ogólnokształcące w zakresie podstawowym
i zajęcia z wychowawcą</t>
  </si>
  <si>
    <t xml:space="preserve">Przedmioty ogólnokształcące w zakresie rozszerzonym </t>
  </si>
  <si>
    <t>I-V</t>
  </si>
  <si>
    <t>Razem w pięciolet-nim
okresie nauczania</t>
  </si>
  <si>
    <t>Razem rosze-rzenia</t>
  </si>
  <si>
    <t>Praktyka zawodowa</t>
  </si>
  <si>
    <t>4 tyg.</t>
  </si>
  <si>
    <t>Technologia informacyjna w kształceniu   zawodowym</t>
  </si>
  <si>
    <t>280 h</t>
  </si>
  <si>
    <t>Historia i teraźniejszość</t>
  </si>
  <si>
    <t xml:space="preserve">Organizacja pracy w laboratorium </t>
  </si>
  <si>
    <t>Tygodniowy wymiar godzin w klasie (2023/24)</t>
  </si>
  <si>
    <t>Biznes i zarządzanie</t>
  </si>
  <si>
    <t xml:space="preserve">  2023-2028 klasa 1a,1k z rozszerzeniem: matematyka, chemia , kwalifikacje: technik analityk CHM.03, CHM.04</t>
  </si>
  <si>
    <t>Elementy receptury kosmetycznej</t>
  </si>
  <si>
    <t xml:space="preserve">Różnica między sumą godzin obowiązkowych zajeć edukacyjnych z zakresu kształcenia zawodowego (1680) a minimalną iloscią godzin kształcenia zawodowego dla kwalifikacji wyodrębnionych w zawodzie Technik analityk ( 1320) wynosi 360.  Na zwiększenie ilości godzin w ramach obowiązkowych zajęć edukacyjnych z zakresu kształcenia zawodowego w klasach 1-4 przeznaczono 150, natomiast 210 godzin zostało przeznaczone na kształcenie dodatkowych umiejętności zawodowych w zakresie zawodu Technik analityk w klasie 5.                                                                                  </t>
  </si>
  <si>
    <t>Wybrane zagadnienia chemiczne</t>
  </si>
  <si>
    <t>Historia jest realizowana w klasie V, nie dłużej niż do końca stycznia, z zachowaniem wymiaru godzin określonego do realizacji tego przedmiotu w tej klasie.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</si>
</sst>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rgb="FFC00000"/>
      <name val="Times New Roman"/>
      <family val="1"/>
      <charset val="238"/>
    </font>
    <font>
      <sz val="16"/>
      <color rgb="FF00B050"/>
      <name val="Times New Roman"/>
      <family val="1"/>
      <charset val="238"/>
    </font>
    <font>
      <sz val="16"/>
      <color theme="9" tint="-0.499984740745262"/>
      <name val="Times New Roman"/>
      <family val="1"/>
      <charset val="238"/>
    </font>
    <font>
      <sz val="16"/>
      <color theme="8" tint="-0.249977111117893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b/>
      <sz val="16"/>
      <color rgb="FF00B050"/>
      <name val="Times New Roman"/>
      <family val="1"/>
      <charset val="238"/>
    </font>
    <font>
      <b/>
      <sz val="16"/>
      <color theme="8" tint="-0.249977111117893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9" tint="-0.499984740745262"/>
      <name val="Times New Roman"/>
      <family val="1"/>
      <charset val="238"/>
    </font>
    <font>
      <b/>
      <sz val="16"/>
      <color rgb="FF0070C0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3" fillId="0" borderId="0" xfId="0" applyFont="1"/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2" borderId="38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left" wrapText="1"/>
    </xf>
    <xf numFmtId="0" fontId="1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8" fillId="0" borderId="50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6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 wrapText="1"/>
    </xf>
    <xf numFmtId="0" fontId="12" fillId="3" borderId="49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1" fillId="0" borderId="4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47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15" fillId="0" borderId="62" xfId="0" applyFont="1" applyBorder="1" applyAlignment="1">
      <alignment horizontal="center" wrapText="1"/>
    </xf>
    <xf numFmtId="0" fontId="15" fillId="0" borderId="63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2" fillId="0" borderId="36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6" fillId="0" borderId="47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11" fillId="0" borderId="6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12" fillId="0" borderId="5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12" fillId="0" borderId="5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top" wrapText="1"/>
    </xf>
    <xf numFmtId="0" fontId="0" fillId="0" borderId="61" xfId="0" applyBorder="1"/>
    <xf numFmtId="0" fontId="0" fillId="0" borderId="0" xfId="0"/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topLeftCell="A6" zoomScale="60" zoomScaleNormal="75" workbookViewId="0">
      <selection activeCell="B27" sqref="B27:C27"/>
    </sheetView>
  </sheetViews>
  <sheetFormatPr defaultRowHeight="23.25"/>
  <cols>
    <col min="2" max="2" width="25.7109375" customWidth="1"/>
    <col min="3" max="3" width="45" customWidth="1"/>
    <col min="8" max="8" width="9.140625" style="1"/>
    <col min="19" max="19" width="14.7109375" customWidth="1"/>
    <col min="20" max="20" width="15.7109375" customWidth="1"/>
  </cols>
  <sheetData>
    <row r="1" spans="1:20" ht="22.5">
      <c r="A1" s="224" t="s">
        <v>71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1:20" thickBot="1">
      <c r="A2" s="227" t="s">
        <v>85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spans="1:20" ht="126.75" customHeight="1" thickBot="1">
      <c r="A3" s="2" t="s">
        <v>1</v>
      </c>
      <c r="B3" s="272" t="s">
        <v>0</v>
      </c>
      <c r="C3" s="273"/>
      <c r="D3" s="243" t="s">
        <v>83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  <c r="S3" s="3" t="s">
        <v>76</v>
      </c>
      <c r="T3" s="4" t="s">
        <v>75</v>
      </c>
    </row>
    <row r="4" spans="1:20" ht="20.25">
      <c r="A4" s="246"/>
      <c r="B4" s="247"/>
      <c r="C4" s="248"/>
      <c r="D4" s="230" t="s">
        <v>2</v>
      </c>
      <c r="E4" s="231"/>
      <c r="F4" s="232"/>
      <c r="G4" s="233" t="s">
        <v>3</v>
      </c>
      <c r="H4" s="234"/>
      <c r="I4" s="235"/>
      <c r="J4" s="236" t="s">
        <v>4</v>
      </c>
      <c r="K4" s="234"/>
      <c r="L4" s="237"/>
      <c r="M4" s="238" t="s">
        <v>5</v>
      </c>
      <c r="N4" s="239"/>
      <c r="O4" s="240"/>
      <c r="P4" s="238" t="s">
        <v>50</v>
      </c>
      <c r="Q4" s="239"/>
      <c r="R4" s="240"/>
      <c r="S4" s="5" t="s">
        <v>74</v>
      </c>
      <c r="T4" s="241"/>
    </row>
    <row r="5" spans="1:20" ht="21" thickBot="1">
      <c r="A5" s="249"/>
      <c r="B5" s="250"/>
      <c r="C5" s="251"/>
      <c r="D5" s="177" t="s">
        <v>6</v>
      </c>
      <c r="E5" s="178" t="s">
        <v>7</v>
      </c>
      <c r="F5" s="179" t="s">
        <v>8</v>
      </c>
      <c r="G5" s="9" t="s">
        <v>6</v>
      </c>
      <c r="H5" s="7" t="s">
        <v>7</v>
      </c>
      <c r="I5" s="10" t="s">
        <v>8</v>
      </c>
      <c r="J5" s="11" t="s">
        <v>6</v>
      </c>
      <c r="K5" s="12" t="s">
        <v>7</v>
      </c>
      <c r="L5" s="8" t="s">
        <v>8</v>
      </c>
      <c r="M5" s="6" t="s">
        <v>6</v>
      </c>
      <c r="N5" s="13" t="s">
        <v>7</v>
      </c>
      <c r="O5" s="14" t="s">
        <v>8</v>
      </c>
      <c r="P5" s="162" t="s">
        <v>6</v>
      </c>
      <c r="Q5" s="163" t="s">
        <v>7</v>
      </c>
      <c r="R5" s="16" t="s">
        <v>8</v>
      </c>
      <c r="S5" s="15"/>
      <c r="T5" s="242"/>
    </row>
    <row r="6" spans="1:20" ht="20.25">
      <c r="A6" s="17" t="s">
        <v>9</v>
      </c>
      <c r="B6" s="274" t="s">
        <v>10</v>
      </c>
      <c r="C6" s="275"/>
      <c r="D6" s="180">
        <v>3</v>
      </c>
      <c r="E6" s="181"/>
      <c r="F6" s="182"/>
      <c r="G6" s="20">
        <v>3</v>
      </c>
      <c r="H6" s="18"/>
      <c r="I6" s="21"/>
      <c r="J6" s="20">
        <v>3</v>
      </c>
      <c r="K6" s="22"/>
      <c r="L6" s="19"/>
      <c r="M6" s="23">
        <v>3</v>
      </c>
      <c r="N6" s="22"/>
      <c r="O6" s="24"/>
      <c r="P6" s="25">
        <v>4</v>
      </c>
      <c r="Q6" s="174"/>
      <c r="R6" s="26"/>
      <c r="S6" s="27"/>
      <c r="T6" s="28">
        <f>SUM(D6,G6,J6,M6,P6)</f>
        <v>16</v>
      </c>
    </row>
    <row r="7" spans="1:20" ht="20.25">
      <c r="A7" s="29" t="s">
        <v>11</v>
      </c>
      <c r="B7" s="276" t="s">
        <v>12</v>
      </c>
      <c r="C7" s="277"/>
      <c r="D7" s="183">
        <v>2</v>
      </c>
      <c r="E7" s="184"/>
      <c r="F7" s="185"/>
      <c r="G7" s="33">
        <v>2</v>
      </c>
      <c r="H7" s="31"/>
      <c r="I7" s="34"/>
      <c r="J7" s="30">
        <v>2</v>
      </c>
      <c r="K7" s="31"/>
      <c r="L7" s="32"/>
      <c r="M7" s="33">
        <v>3</v>
      </c>
      <c r="N7" s="35"/>
      <c r="O7" s="36"/>
      <c r="P7" s="37">
        <v>3</v>
      </c>
      <c r="Q7" s="45"/>
      <c r="R7" s="39"/>
      <c r="S7" s="38"/>
      <c r="T7" s="40">
        <f t="shared" ref="T7:T14" si="0">SUM(D7:P7)</f>
        <v>12</v>
      </c>
    </row>
    <row r="8" spans="1:20" ht="20.25">
      <c r="A8" s="29" t="s">
        <v>13</v>
      </c>
      <c r="B8" s="265" t="s">
        <v>49</v>
      </c>
      <c r="C8" s="266"/>
      <c r="D8" s="186">
        <v>2</v>
      </c>
      <c r="E8" s="187"/>
      <c r="F8" s="188"/>
      <c r="G8" s="41">
        <v>2</v>
      </c>
      <c r="H8" s="31"/>
      <c r="I8" s="34"/>
      <c r="J8" s="42">
        <v>2</v>
      </c>
      <c r="K8" s="31"/>
      <c r="L8" s="32"/>
      <c r="M8" s="41">
        <v>1</v>
      </c>
      <c r="N8" s="35"/>
      <c r="O8" s="36"/>
      <c r="P8" s="37">
        <v>1</v>
      </c>
      <c r="Q8" s="45"/>
      <c r="R8" s="39"/>
      <c r="S8" s="38"/>
      <c r="T8" s="40">
        <f t="shared" si="0"/>
        <v>8</v>
      </c>
    </row>
    <row r="9" spans="1:20" ht="20.25">
      <c r="A9" s="29" t="s">
        <v>14</v>
      </c>
      <c r="B9" s="265" t="s">
        <v>15</v>
      </c>
      <c r="C9" s="266"/>
      <c r="D9" s="189">
        <v>1</v>
      </c>
      <c r="E9" s="184"/>
      <c r="F9" s="185"/>
      <c r="G9" s="41"/>
      <c r="H9" s="31"/>
      <c r="I9" s="34"/>
      <c r="J9" s="42"/>
      <c r="K9" s="31"/>
      <c r="L9" s="32"/>
      <c r="M9" s="41"/>
      <c r="N9" s="35"/>
      <c r="O9" s="36"/>
      <c r="P9" s="37"/>
      <c r="Q9" s="45"/>
      <c r="R9" s="39"/>
      <c r="S9" s="38"/>
      <c r="T9" s="40">
        <f t="shared" si="0"/>
        <v>1</v>
      </c>
    </row>
    <row r="10" spans="1:20" ht="20.25">
      <c r="A10" s="29" t="s">
        <v>16</v>
      </c>
      <c r="B10" s="276" t="s">
        <v>17</v>
      </c>
      <c r="C10" s="277"/>
      <c r="D10" s="183">
        <v>2</v>
      </c>
      <c r="E10" s="184"/>
      <c r="F10" s="185"/>
      <c r="G10" s="33">
        <v>2</v>
      </c>
      <c r="H10" s="31"/>
      <c r="I10" s="34"/>
      <c r="J10" s="30">
        <v>1</v>
      </c>
      <c r="K10" s="31"/>
      <c r="L10" s="32"/>
      <c r="M10" s="33">
        <v>1</v>
      </c>
      <c r="N10" s="35"/>
      <c r="O10" s="36"/>
      <c r="P10" s="37">
        <v>1</v>
      </c>
      <c r="Q10" s="45"/>
      <c r="R10" s="39"/>
      <c r="S10" s="38"/>
      <c r="T10" s="43">
        <f t="shared" si="0"/>
        <v>7</v>
      </c>
    </row>
    <row r="11" spans="1:20" ht="20.25">
      <c r="A11" s="29" t="s">
        <v>18</v>
      </c>
      <c r="B11" s="278" t="s">
        <v>81</v>
      </c>
      <c r="C11" s="279"/>
      <c r="D11" s="189">
        <v>1</v>
      </c>
      <c r="E11" s="184"/>
      <c r="F11" s="188"/>
      <c r="G11" s="41">
        <v>1</v>
      </c>
      <c r="H11" s="31"/>
      <c r="I11" s="34"/>
      <c r="J11" s="42">
        <v>1</v>
      </c>
      <c r="K11" s="31"/>
      <c r="L11" s="32"/>
      <c r="M11" s="41"/>
      <c r="N11" s="35"/>
      <c r="O11" s="36"/>
      <c r="P11" s="37"/>
      <c r="Q11" s="45"/>
      <c r="R11" s="39"/>
      <c r="S11" s="38"/>
      <c r="T11" s="40">
        <f t="shared" si="0"/>
        <v>3</v>
      </c>
    </row>
    <row r="12" spans="1:20" ht="20.25">
      <c r="A12" s="29" t="s">
        <v>19</v>
      </c>
      <c r="B12" s="265" t="s">
        <v>84</v>
      </c>
      <c r="C12" s="266"/>
      <c r="D12" s="189">
        <v>1</v>
      </c>
      <c r="E12" s="184"/>
      <c r="F12" s="188"/>
      <c r="G12" s="41">
        <v>1</v>
      </c>
      <c r="H12" s="31"/>
      <c r="I12" s="34"/>
      <c r="J12" s="42"/>
      <c r="K12" s="31"/>
      <c r="L12" s="32"/>
      <c r="M12" s="41"/>
      <c r="N12" s="35"/>
      <c r="O12" s="36"/>
      <c r="P12" s="37"/>
      <c r="Q12" s="45"/>
      <c r="R12" s="39"/>
      <c r="S12" s="38"/>
      <c r="T12" s="40">
        <f t="shared" si="0"/>
        <v>2</v>
      </c>
    </row>
    <row r="13" spans="1:20" ht="20.25">
      <c r="A13" s="29" t="s">
        <v>20</v>
      </c>
      <c r="B13" s="278" t="s">
        <v>21</v>
      </c>
      <c r="C13" s="279"/>
      <c r="D13" s="189">
        <v>1</v>
      </c>
      <c r="E13" s="184"/>
      <c r="F13" s="188"/>
      <c r="G13" s="41">
        <v>1</v>
      </c>
      <c r="H13" s="31"/>
      <c r="I13" s="34"/>
      <c r="J13" s="42">
        <v>1</v>
      </c>
      <c r="K13" s="31"/>
      <c r="L13" s="32"/>
      <c r="M13" s="41">
        <v>1</v>
      </c>
      <c r="N13" s="35"/>
      <c r="O13" s="36"/>
      <c r="P13" s="37"/>
      <c r="Q13" s="45"/>
      <c r="R13" s="39"/>
      <c r="S13" s="38"/>
      <c r="T13" s="40">
        <f t="shared" si="0"/>
        <v>4</v>
      </c>
    </row>
    <row r="14" spans="1:20" ht="20.25">
      <c r="A14" s="29" t="s">
        <v>22</v>
      </c>
      <c r="B14" s="276" t="s">
        <v>23</v>
      </c>
      <c r="C14" s="277"/>
      <c r="D14" s="189">
        <v>1</v>
      </c>
      <c r="E14" s="184"/>
      <c r="F14" s="188"/>
      <c r="G14" s="41">
        <v>1</v>
      </c>
      <c r="H14" s="31"/>
      <c r="I14" s="34"/>
      <c r="J14" s="42">
        <v>1</v>
      </c>
      <c r="K14" s="31"/>
      <c r="L14" s="32"/>
      <c r="M14" s="41">
        <v>1</v>
      </c>
      <c r="N14" s="35"/>
      <c r="O14" s="36"/>
      <c r="P14" s="37"/>
      <c r="Q14" s="45"/>
      <c r="R14" s="39"/>
      <c r="S14" s="38"/>
      <c r="T14" s="40">
        <f t="shared" si="0"/>
        <v>4</v>
      </c>
    </row>
    <row r="15" spans="1:20" ht="20.25">
      <c r="A15" s="29" t="s">
        <v>24</v>
      </c>
      <c r="B15" s="288" t="s">
        <v>25</v>
      </c>
      <c r="C15" s="289"/>
      <c r="D15" s="189">
        <v>1</v>
      </c>
      <c r="E15" s="184"/>
      <c r="F15" s="190">
        <v>1</v>
      </c>
      <c r="G15" s="41">
        <v>1</v>
      </c>
      <c r="H15" s="31"/>
      <c r="I15" s="44">
        <v>1</v>
      </c>
      <c r="J15" s="42">
        <v>1</v>
      </c>
      <c r="K15" s="45">
        <v>1</v>
      </c>
      <c r="L15" s="32"/>
      <c r="M15" s="41">
        <v>1</v>
      </c>
      <c r="N15" s="46">
        <v>1</v>
      </c>
      <c r="O15" s="36"/>
      <c r="P15" s="37"/>
      <c r="Q15" s="45"/>
      <c r="R15" s="47">
        <v>2</v>
      </c>
      <c r="S15" s="48">
        <f>E15+H15+K15+N15+Q15</f>
        <v>2</v>
      </c>
      <c r="T15" s="40">
        <v>4</v>
      </c>
    </row>
    <row r="16" spans="1:20" ht="20.25">
      <c r="A16" s="29" t="s">
        <v>26</v>
      </c>
      <c r="B16" s="278" t="s">
        <v>27</v>
      </c>
      <c r="C16" s="279"/>
      <c r="D16" s="189">
        <v>1</v>
      </c>
      <c r="E16" s="184"/>
      <c r="F16" s="188"/>
      <c r="G16" s="41">
        <v>1</v>
      </c>
      <c r="H16" s="31"/>
      <c r="I16" s="34"/>
      <c r="J16" s="42">
        <v>1</v>
      </c>
      <c r="K16" s="31"/>
      <c r="L16" s="32"/>
      <c r="M16" s="41">
        <v>1</v>
      </c>
      <c r="N16" s="46"/>
      <c r="O16" s="36"/>
      <c r="P16" s="37"/>
      <c r="Q16" s="45"/>
      <c r="R16" s="39"/>
      <c r="S16" s="48"/>
      <c r="T16" s="40">
        <f>SUM(D16:P16)</f>
        <v>4</v>
      </c>
    </row>
    <row r="17" spans="1:20" ht="20.25">
      <c r="A17" s="29" t="s">
        <v>28</v>
      </c>
      <c r="B17" s="288" t="s">
        <v>29</v>
      </c>
      <c r="C17" s="289"/>
      <c r="D17" s="189">
        <v>2</v>
      </c>
      <c r="E17" s="191">
        <v>1</v>
      </c>
      <c r="F17" s="188"/>
      <c r="G17" s="41">
        <v>2</v>
      </c>
      <c r="H17" s="45">
        <v>1</v>
      </c>
      <c r="I17" s="34"/>
      <c r="J17" s="42">
        <v>3</v>
      </c>
      <c r="K17" s="45">
        <v>1</v>
      </c>
      <c r="L17" s="32"/>
      <c r="M17" s="41">
        <v>3</v>
      </c>
      <c r="N17" s="46">
        <v>1</v>
      </c>
      <c r="O17" s="36"/>
      <c r="P17" s="37">
        <v>4</v>
      </c>
      <c r="Q17" s="45">
        <v>2</v>
      </c>
      <c r="R17" s="39"/>
      <c r="S17" s="48">
        <f>E17+H17+K17+N17+Q17</f>
        <v>6</v>
      </c>
      <c r="T17" s="40">
        <v>14</v>
      </c>
    </row>
    <row r="18" spans="1:20" ht="20.25">
      <c r="A18" s="29" t="s">
        <v>30</v>
      </c>
      <c r="B18" s="278" t="s">
        <v>31</v>
      </c>
      <c r="C18" s="279"/>
      <c r="D18" s="189">
        <v>1</v>
      </c>
      <c r="E18" s="184"/>
      <c r="F18" s="188"/>
      <c r="G18" s="41">
        <v>1</v>
      </c>
      <c r="H18" s="31"/>
      <c r="I18" s="34"/>
      <c r="J18" s="42">
        <v>1</v>
      </c>
      <c r="K18" s="31"/>
      <c r="L18" s="32"/>
      <c r="M18" s="41"/>
      <c r="N18" s="35"/>
      <c r="O18" s="36"/>
      <c r="P18" s="37"/>
      <c r="Q18" s="45"/>
      <c r="R18" s="39"/>
      <c r="S18" s="38"/>
      <c r="T18" s="40">
        <f>SUM(D18:P18)</f>
        <v>3</v>
      </c>
    </row>
    <row r="19" spans="1:20" ht="20.25">
      <c r="A19" s="29" t="s">
        <v>32</v>
      </c>
      <c r="B19" s="265" t="s">
        <v>33</v>
      </c>
      <c r="C19" s="266"/>
      <c r="D19" s="189">
        <v>3</v>
      </c>
      <c r="E19" s="184"/>
      <c r="F19" s="188"/>
      <c r="G19" s="41">
        <v>3</v>
      </c>
      <c r="H19" s="31"/>
      <c r="I19" s="34"/>
      <c r="J19" s="42">
        <v>3</v>
      </c>
      <c r="K19" s="31"/>
      <c r="L19" s="32"/>
      <c r="M19" s="41">
        <v>3</v>
      </c>
      <c r="N19" s="35"/>
      <c r="O19" s="36"/>
      <c r="P19" s="37">
        <v>3</v>
      </c>
      <c r="Q19" s="45"/>
      <c r="R19" s="39"/>
      <c r="S19" s="38"/>
      <c r="T19" s="40">
        <f>SUM(D19:P19)</f>
        <v>15</v>
      </c>
    </row>
    <row r="20" spans="1:20" ht="20.25">
      <c r="A20" s="29" t="s">
        <v>34</v>
      </c>
      <c r="B20" s="265" t="s">
        <v>35</v>
      </c>
      <c r="C20" s="266"/>
      <c r="D20" s="189">
        <v>1</v>
      </c>
      <c r="E20" s="184"/>
      <c r="F20" s="188"/>
      <c r="G20" s="41"/>
      <c r="H20" s="31"/>
      <c r="I20" s="34"/>
      <c r="J20" s="42"/>
      <c r="K20" s="31"/>
      <c r="L20" s="32"/>
      <c r="M20" s="41"/>
      <c r="N20" s="35"/>
      <c r="O20" s="36"/>
      <c r="P20" s="37"/>
      <c r="Q20" s="45"/>
      <c r="R20" s="39"/>
      <c r="S20" s="38"/>
      <c r="T20" s="40">
        <f>SUM(D20:P20)</f>
        <v>1</v>
      </c>
    </row>
    <row r="21" spans="1:20" ht="21" thickBot="1">
      <c r="A21" s="49" t="s">
        <v>36</v>
      </c>
      <c r="B21" s="283" t="s">
        <v>37</v>
      </c>
      <c r="C21" s="284"/>
      <c r="D21" s="192">
        <v>1</v>
      </c>
      <c r="E21" s="193"/>
      <c r="F21" s="194"/>
      <c r="G21" s="52">
        <v>1</v>
      </c>
      <c r="H21" s="51"/>
      <c r="I21" s="53"/>
      <c r="J21" s="50">
        <v>1</v>
      </c>
      <c r="K21" s="51"/>
      <c r="L21" s="54"/>
      <c r="M21" s="52">
        <v>1</v>
      </c>
      <c r="N21" s="55"/>
      <c r="O21" s="56"/>
      <c r="P21" s="57">
        <v>1</v>
      </c>
      <c r="Q21" s="58"/>
      <c r="R21" s="59"/>
      <c r="S21" s="58"/>
      <c r="T21" s="60">
        <f>SUM(D21:P21)</f>
        <v>5</v>
      </c>
    </row>
    <row r="22" spans="1:20" ht="20.25">
      <c r="A22" s="280" t="s">
        <v>72</v>
      </c>
      <c r="B22" s="281"/>
      <c r="C22" s="282"/>
      <c r="D22" s="195">
        <f>SUM(D6:D21)</f>
        <v>24</v>
      </c>
      <c r="E22" s="196"/>
      <c r="F22" s="197">
        <f>SUM(F6:F21)</f>
        <v>1</v>
      </c>
      <c r="G22" s="63">
        <f>SUM(G6:G21)</f>
        <v>22</v>
      </c>
      <c r="H22" s="64"/>
      <c r="I22" s="62">
        <v>1</v>
      </c>
      <c r="J22" s="61">
        <f>SUM(J6:J21)</f>
        <v>21</v>
      </c>
      <c r="K22" s="64"/>
      <c r="L22" s="65"/>
      <c r="M22" s="61">
        <f>SUM(M6:M21)</f>
        <v>19</v>
      </c>
      <c r="N22" s="66"/>
      <c r="O22" s="67"/>
      <c r="P22" s="121">
        <f>SUM(P6:P21)</f>
        <v>17</v>
      </c>
      <c r="Q22" s="68"/>
      <c r="R22" s="165">
        <f>SUM(R6:R21)</f>
        <v>2</v>
      </c>
      <c r="S22" s="69"/>
      <c r="T22" s="70">
        <f>D22+G22+J22+M22+P22</f>
        <v>103</v>
      </c>
    </row>
    <row r="23" spans="1:20" ht="21.75" thickBot="1">
      <c r="A23" s="285" t="s">
        <v>73</v>
      </c>
      <c r="B23" s="286"/>
      <c r="C23" s="287"/>
      <c r="D23" s="198"/>
      <c r="E23" s="199">
        <f>SUM(E6:E21)</f>
        <v>1</v>
      </c>
      <c r="F23" s="200"/>
      <c r="G23" s="73"/>
      <c r="H23" s="72">
        <f>SUM(H6:H21)</f>
        <v>1</v>
      </c>
      <c r="I23" s="74"/>
      <c r="J23" s="71"/>
      <c r="K23" s="72">
        <f>SUM(K6:K21)</f>
        <v>2</v>
      </c>
      <c r="L23" s="74"/>
      <c r="M23" s="71"/>
      <c r="N23" s="75">
        <f>SUM(N6:N22)</f>
        <v>2</v>
      </c>
      <c r="O23" s="76"/>
      <c r="P23" s="77"/>
      <c r="Q23" s="166">
        <f>SUM(Q6:Q21)</f>
        <v>2</v>
      </c>
      <c r="R23" s="140"/>
      <c r="S23" s="78"/>
      <c r="T23" s="79">
        <f>SUM(D23:S23)</f>
        <v>8</v>
      </c>
    </row>
    <row r="24" spans="1:20" ht="21" thickBot="1">
      <c r="A24" s="260" t="s">
        <v>51</v>
      </c>
      <c r="B24" s="261"/>
      <c r="C24" s="262"/>
      <c r="D24" s="201"/>
      <c r="E24" s="202"/>
      <c r="F24" s="203"/>
      <c r="G24" s="80"/>
      <c r="H24" s="81"/>
      <c r="I24" s="82"/>
      <c r="J24" s="83"/>
      <c r="K24" s="81"/>
      <c r="L24" s="84"/>
      <c r="M24" s="80"/>
      <c r="N24" s="84"/>
      <c r="O24" s="85"/>
      <c r="P24" s="86"/>
      <c r="Q24" s="173"/>
      <c r="R24" s="87"/>
      <c r="S24" s="88"/>
      <c r="T24" s="89"/>
    </row>
    <row r="25" spans="1:20" ht="20.25">
      <c r="A25" s="90" t="s">
        <v>38</v>
      </c>
      <c r="B25" s="263" t="s">
        <v>82</v>
      </c>
      <c r="C25" s="264"/>
      <c r="D25" s="204">
        <v>2</v>
      </c>
      <c r="E25" s="205"/>
      <c r="F25" s="206"/>
      <c r="G25" s="91"/>
      <c r="H25" s="92"/>
      <c r="I25" s="93"/>
      <c r="J25" s="94"/>
      <c r="K25" s="92"/>
      <c r="L25" s="95"/>
      <c r="M25" s="91"/>
      <c r="N25" s="95"/>
      <c r="O25" s="96"/>
      <c r="P25" s="97"/>
      <c r="Q25" s="167"/>
      <c r="R25" s="98"/>
      <c r="S25" s="99"/>
      <c r="T25" s="40">
        <f>SUM(D25:P25)</f>
        <v>2</v>
      </c>
    </row>
    <row r="26" spans="1:20" ht="20.25">
      <c r="A26" s="100" t="s">
        <v>39</v>
      </c>
      <c r="B26" s="265" t="s">
        <v>52</v>
      </c>
      <c r="C26" s="266"/>
      <c r="D26" s="204">
        <v>2</v>
      </c>
      <c r="E26" s="205"/>
      <c r="F26" s="206"/>
      <c r="G26" s="91">
        <v>1</v>
      </c>
      <c r="H26" s="92"/>
      <c r="I26" s="93"/>
      <c r="J26" s="94">
        <v>1</v>
      </c>
      <c r="K26" s="92"/>
      <c r="L26" s="95"/>
      <c r="M26" s="91"/>
      <c r="N26" s="95"/>
      <c r="O26" s="96"/>
      <c r="P26" s="97"/>
      <c r="Q26" s="167"/>
      <c r="R26" s="98"/>
      <c r="S26" s="99"/>
      <c r="T26" s="40">
        <f t="shared" ref="T26:T36" si="1">SUM(D26:P26)</f>
        <v>4</v>
      </c>
    </row>
    <row r="27" spans="1:20" ht="20.25">
      <c r="A27" s="100" t="s">
        <v>60</v>
      </c>
      <c r="B27" s="265" t="s">
        <v>88</v>
      </c>
      <c r="C27" s="266"/>
      <c r="D27" s="204"/>
      <c r="E27" s="205"/>
      <c r="F27" s="206"/>
      <c r="G27" s="91"/>
      <c r="H27" s="92"/>
      <c r="I27" s="93"/>
      <c r="J27" s="94"/>
      <c r="K27" s="92"/>
      <c r="L27" s="95"/>
      <c r="M27" s="91"/>
      <c r="N27" s="95"/>
      <c r="O27" s="96"/>
      <c r="P27" s="97">
        <v>3</v>
      </c>
      <c r="Q27" s="167"/>
      <c r="R27" s="98"/>
      <c r="S27" s="99"/>
      <c r="T27" s="40">
        <f t="shared" si="1"/>
        <v>3</v>
      </c>
    </row>
    <row r="28" spans="1:20" ht="20.25">
      <c r="A28" s="100" t="s">
        <v>61</v>
      </c>
      <c r="B28" s="265" t="s">
        <v>53</v>
      </c>
      <c r="C28" s="266"/>
      <c r="D28" s="204">
        <v>1</v>
      </c>
      <c r="E28" s="205"/>
      <c r="F28" s="206"/>
      <c r="G28" s="91">
        <v>1</v>
      </c>
      <c r="H28" s="92"/>
      <c r="I28" s="93"/>
      <c r="J28" s="94"/>
      <c r="K28" s="92"/>
      <c r="L28" s="95"/>
      <c r="M28" s="91"/>
      <c r="N28" s="95"/>
      <c r="O28" s="96"/>
      <c r="P28" s="97"/>
      <c r="Q28" s="167"/>
      <c r="R28" s="98"/>
      <c r="S28" s="99"/>
      <c r="T28" s="40">
        <f t="shared" si="1"/>
        <v>2</v>
      </c>
    </row>
    <row r="29" spans="1:20" ht="20.25">
      <c r="A29" s="100" t="s">
        <v>47</v>
      </c>
      <c r="B29" s="265" t="s">
        <v>54</v>
      </c>
      <c r="C29" s="266"/>
      <c r="D29" s="204"/>
      <c r="E29" s="205"/>
      <c r="F29" s="206"/>
      <c r="G29" s="91"/>
      <c r="H29" s="92"/>
      <c r="I29" s="93"/>
      <c r="J29" s="94">
        <v>2</v>
      </c>
      <c r="K29" s="92"/>
      <c r="L29" s="95"/>
      <c r="M29" s="91">
        <v>3</v>
      </c>
      <c r="N29" s="95"/>
      <c r="O29" s="96"/>
      <c r="P29" s="97"/>
      <c r="Q29" s="167"/>
      <c r="R29" s="98"/>
      <c r="S29" s="99"/>
      <c r="T29" s="40">
        <f t="shared" si="1"/>
        <v>5</v>
      </c>
    </row>
    <row r="30" spans="1:20" ht="20.25">
      <c r="A30" s="100" t="s">
        <v>62</v>
      </c>
      <c r="B30" s="265" t="s">
        <v>55</v>
      </c>
      <c r="C30" s="266"/>
      <c r="D30" s="204">
        <v>2</v>
      </c>
      <c r="E30" s="205"/>
      <c r="F30" s="206"/>
      <c r="G30" s="91">
        <v>2</v>
      </c>
      <c r="H30" s="92"/>
      <c r="I30" s="93"/>
      <c r="J30" s="94">
        <v>2</v>
      </c>
      <c r="K30" s="92"/>
      <c r="L30" s="95"/>
      <c r="M30" s="91">
        <v>2</v>
      </c>
      <c r="N30" s="95"/>
      <c r="O30" s="96"/>
      <c r="P30" s="97"/>
      <c r="Q30" s="167"/>
      <c r="R30" s="98"/>
      <c r="S30" s="99"/>
      <c r="T30" s="40">
        <f t="shared" si="1"/>
        <v>8</v>
      </c>
    </row>
    <row r="31" spans="1:20" ht="21" thickBot="1">
      <c r="A31" s="101" t="s">
        <v>63</v>
      </c>
      <c r="B31" s="283" t="s">
        <v>79</v>
      </c>
      <c r="C31" s="284"/>
      <c r="D31" s="207"/>
      <c r="E31" s="208"/>
      <c r="F31" s="209"/>
      <c r="G31" s="102">
        <v>1</v>
      </c>
      <c r="H31" s="103"/>
      <c r="I31" s="104"/>
      <c r="J31" s="105"/>
      <c r="K31" s="103"/>
      <c r="L31" s="106"/>
      <c r="M31" s="102"/>
      <c r="N31" s="106"/>
      <c r="O31" s="107"/>
      <c r="P31" s="168"/>
      <c r="Q31" s="109"/>
      <c r="R31" s="110"/>
      <c r="S31" s="111"/>
      <c r="T31" s="112">
        <f>SUM(D31:P31)</f>
        <v>1</v>
      </c>
    </row>
    <row r="32" spans="1:20" ht="15.75" customHeight="1" thickBot="1">
      <c r="A32" s="260" t="s">
        <v>56</v>
      </c>
      <c r="B32" s="261"/>
      <c r="C32" s="262"/>
      <c r="D32" s="210"/>
      <c r="E32" s="211"/>
      <c r="F32" s="212"/>
      <c r="G32" s="63"/>
      <c r="H32" s="64"/>
      <c r="I32" s="114"/>
      <c r="J32" s="63"/>
      <c r="K32" s="64"/>
      <c r="L32" s="114"/>
      <c r="M32" s="63"/>
      <c r="N32" s="64"/>
      <c r="O32" s="115"/>
      <c r="P32" s="116"/>
      <c r="Q32" s="169"/>
      <c r="R32" s="117"/>
      <c r="S32" s="118"/>
      <c r="T32" s="89"/>
    </row>
    <row r="33" spans="1:20" ht="20.25">
      <c r="A33" s="119" t="s">
        <v>64</v>
      </c>
      <c r="B33" s="304" t="s">
        <v>57</v>
      </c>
      <c r="C33" s="305"/>
      <c r="D33" s="204">
        <v>4</v>
      </c>
      <c r="E33" s="205"/>
      <c r="F33" s="206"/>
      <c r="G33" s="91">
        <v>4</v>
      </c>
      <c r="H33" s="92"/>
      <c r="I33" s="93"/>
      <c r="J33" s="94">
        <v>3</v>
      </c>
      <c r="K33" s="92"/>
      <c r="L33" s="95"/>
      <c r="M33" s="91"/>
      <c r="N33" s="95"/>
      <c r="O33" s="96"/>
      <c r="P33" s="170"/>
      <c r="Q33" s="167"/>
      <c r="R33" s="98"/>
      <c r="S33" s="99"/>
      <c r="T33" s="40">
        <f t="shared" si="1"/>
        <v>11</v>
      </c>
    </row>
    <row r="34" spans="1:20" ht="20.25">
      <c r="A34" s="100" t="s">
        <v>65</v>
      </c>
      <c r="B34" s="265" t="s">
        <v>58</v>
      </c>
      <c r="C34" s="266"/>
      <c r="D34" s="204"/>
      <c r="E34" s="205"/>
      <c r="F34" s="206"/>
      <c r="G34" s="91">
        <v>4</v>
      </c>
      <c r="H34" s="92"/>
      <c r="I34" s="93"/>
      <c r="J34" s="94">
        <v>4</v>
      </c>
      <c r="K34" s="92"/>
      <c r="L34" s="95"/>
      <c r="M34" s="91">
        <v>5</v>
      </c>
      <c r="N34" s="95"/>
      <c r="O34" s="96"/>
      <c r="P34" s="97"/>
      <c r="Q34" s="167"/>
      <c r="R34" s="98"/>
      <c r="S34" s="99"/>
      <c r="T34" s="40">
        <f t="shared" si="1"/>
        <v>13</v>
      </c>
    </row>
    <row r="35" spans="1:20" ht="20.25">
      <c r="A35" s="100" t="s">
        <v>66</v>
      </c>
      <c r="B35" s="265" t="s">
        <v>86</v>
      </c>
      <c r="C35" s="266"/>
      <c r="D35" s="204"/>
      <c r="E35" s="205"/>
      <c r="F35" s="206"/>
      <c r="G35" s="91"/>
      <c r="H35" s="92"/>
      <c r="I35" s="93"/>
      <c r="J35" s="94"/>
      <c r="K35" s="92"/>
      <c r="L35" s="95"/>
      <c r="M35" s="91"/>
      <c r="N35" s="95"/>
      <c r="O35" s="96"/>
      <c r="P35" s="97">
        <v>4</v>
      </c>
      <c r="Q35" s="167"/>
      <c r="R35" s="98"/>
      <c r="S35" s="99"/>
      <c r="T35" s="40">
        <f t="shared" si="1"/>
        <v>4</v>
      </c>
    </row>
    <row r="36" spans="1:20" ht="21" thickBot="1">
      <c r="A36" s="101" t="s">
        <v>67</v>
      </c>
      <c r="B36" s="267" t="s">
        <v>59</v>
      </c>
      <c r="C36" s="268"/>
      <c r="D36" s="207"/>
      <c r="E36" s="208"/>
      <c r="F36" s="209"/>
      <c r="G36" s="102"/>
      <c r="H36" s="120"/>
      <c r="I36" s="104"/>
      <c r="J36" s="105"/>
      <c r="K36" s="103"/>
      <c r="L36" s="106"/>
      <c r="M36" s="102">
        <v>3</v>
      </c>
      <c r="N36" s="106"/>
      <c r="O36" s="107"/>
      <c r="P36" s="108"/>
      <c r="Q36" s="109"/>
      <c r="R36" s="110"/>
      <c r="S36" s="111"/>
      <c r="T36" s="60">
        <f t="shared" si="1"/>
        <v>3</v>
      </c>
    </row>
    <row r="37" spans="1:20" ht="15.75" customHeight="1" thickBot="1">
      <c r="A37" s="298" t="s">
        <v>40</v>
      </c>
      <c r="B37" s="299"/>
      <c r="C37" s="300"/>
      <c r="D37" s="213">
        <f>SUM(D22:D36,E23)</f>
        <v>36</v>
      </c>
      <c r="E37" s="214"/>
      <c r="F37" s="215"/>
      <c r="G37" s="113">
        <f>SUM(G22:G36,H23)</f>
        <v>36</v>
      </c>
      <c r="H37" s="81"/>
      <c r="I37" s="114"/>
      <c r="J37" s="63">
        <f>SUM(J22:J36,K23)</f>
        <v>35</v>
      </c>
      <c r="K37" s="64"/>
      <c r="L37" s="114"/>
      <c r="M37" s="63">
        <f>SUM(M22:M36,N23)</f>
        <v>34</v>
      </c>
      <c r="N37" s="64"/>
      <c r="O37" s="114"/>
      <c r="P37" s="116">
        <f>SUM(P22:P36,Q23)</f>
        <v>26</v>
      </c>
      <c r="Q37" s="122"/>
      <c r="R37" s="115"/>
      <c r="S37" s="123"/>
      <c r="T37" s="28">
        <f>SUM(D37:P37)</f>
        <v>167</v>
      </c>
    </row>
    <row r="38" spans="1:20" ht="21">
      <c r="A38" s="124" t="s">
        <v>69</v>
      </c>
      <c r="B38" s="296" t="s">
        <v>41</v>
      </c>
      <c r="C38" s="297"/>
      <c r="D38" s="216">
        <v>2</v>
      </c>
      <c r="E38" s="217"/>
      <c r="F38" s="218"/>
      <c r="G38" s="41">
        <v>2</v>
      </c>
      <c r="H38" s="125"/>
      <c r="I38" s="126"/>
      <c r="J38" s="42">
        <v>2</v>
      </c>
      <c r="K38" s="125"/>
      <c r="L38" s="126"/>
      <c r="M38" s="42">
        <v>2</v>
      </c>
      <c r="N38" s="127"/>
      <c r="O38" s="36"/>
      <c r="P38" s="37">
        <v>2</v>
      </c>
      <c r="Q38" s="164"/>
      <c r="R38" s="36"/>
      <c r="S38" s="128"/>
      <c r="T38" s="129">
        <f>SUM(D38:P38)</f>
        <v>10</v>
      </c>
    </row>
    <row r="39" spans="1:20" ht="21.75" thickBot="1">
      <c r="A39" s="130" t="s">
        <v>70</v>
      </c>
      <c r="B39" s="131" t="s">
        <v>42</v>
      </c>
      <c r="C39" s="132"/>
      <c r="D39" s="177">
        <v>0.5</v>
      </c>
      <c r="E39" s="219"/>
      <c r="F39" s="220"/>
      <c r="G39" s="135">
        <v>0.5</v>
      </c>
      <c r="H39" s="136"/>
      <c r="I39" s="137"/>
      <c r="J39" s="138">
        <v>0.5</v>
      </c>
      <c r="K39" s="136"/>
      <c r="L39" s="139"/>
      <c r="M39" s="135"/>
      <c r="N39" s="139"/>
      <c r="O39" s="140"/>
      <c r="P39" s="141"/>
      <c r="Q39" s="171"/>
      <c r="R39" s="140"/>
      <c r="S39" s="142"/>
      <c r="T39" s="143">
        <f>SUM(D39:N39)</f>
        <v>1.5</v>
      </c>
    </row>
    <row r="40" spans="1:20" ht="21" thickBot="1">
      <c r="A40" s="301" t="s">
        <v>43</v>
      </c>
      <c r="B40" s="302"/>
      <c r="C40" s="303"/>
      <c r="D40" s="252">
        <f>SUM(D37:D39)</f>
        <v>38.5</v>
      </c>
      <c r="E40" s="253"/>
      <c r="F40" s="254"/>
      <c r="G40" s="255">
        <f>SUM(G37:G39)</f>
        <v>38.5</v>
      </c>
      <c r="H40" s="256"/>
      <c r="I40" s="257"/>
      <c r="J40" s="258">
        <f>SUM(J37:J39)</f>
        <v>37.5</v>
      </c>
      <c r="K40" s="256"/>
      <c r="L40" s="259"/>
      <c r="M40" s="306">
        <f>SUM(M37:M39)</f>
        <v>36</v>
      </c>
      <c r="N40" s="307"/>
      <c r="O40" s="308"/>
      <c r="P40" s="293">
        <f>SUM(P37:P39)</f>
        <v>28</v>
      </c>
      <c r="Q40" s="294"/>
      <c r="R40" s="295"/>
      <c r="S40" s="144">
        <f>SUM(S6:S39)</f>
        <v>8</v>
      </c>
      <c r="T40" s="89">
        <f>SUM(D40:R40)</f>
        <v>178.5</v>
      </c>
    </row>
    <row r="41" spans="1:20" ht="21" thickBot="1">
      <c r="A41" s="269" t="s">
        <v>44</v>
      </c>
      <c r="B41" s="270"/>
      <c r="C41" s="271"/>
      <c r="D41" s="221"/>
      <c r="E41" s="222"/>
      <c r="F41" s="223">
        <v>1</v>
      </c>
      <c r="G41" s="145"/>
      <c r="H41" s="146"/>
      <c r="I41" s="147">
        <v>1</v>
      </c>
      <c r="J41" s="148"/>
      <c r="K41" s="146"/>
      <c r="L41" s="149"/>
      <c r="M41" s="145"/>
      <c r="N41" s="149"/>
      <c r="O41" s="150"/>
      <c r="P41" s="151"/>
      <c r="Q41" s="149"/>
      <c r="R41" s="147">
        <v>2</v>
      </c>
      <c r="S41" s="152"/>
      <c r="T41" s="153">
        <f>F41+I41+L41+O41+R41</f>
        <v>4</v>
      </c>
    </row>
    <row r="42" spans="1:20" ht="21" thickBot="1">
      <c r="A42" s="290" t="s">
        <v>45</v>
      </c>
      <c r="B42" s="291"/>
      <c r="C42" s="292"/>
      <c r="D42" s="177"/>
      <c r="E42" s="219" t="s">
        <v>46</v>
      </c>
      <c r="F42" s="220"/>
      <c r="G42" s="6"/>
      <c r="H42" s="133" t="s">
        <v>68</v>
      </c>
      <c r="I42" s="154"/>
      <c r="J42" s="155"/>
      <c r="K42" s="133" t="s">
        <v>68</v>
      </c>
      <c r="L42" s="134"/>
      <c r="M42" s="156"/>
      <c r="N42" s="134"/>
      <c r="O42" s="157"/>
      <c r="P42" s="161"/>
      <c r="Q42" s="172"/>
      <c r="R42" s="158"/>
      <c r="S42" s="159"/>
      <c r="T42" s="160" t="s">
        <v>48</v>
      </c>
    </row>
    <row r="43" spans="1:20" ht="21" thickBot="1">
      <c r="A43" s="290" t="s">
        <v>77</v>
      </c>
      <c r="B43" s="291"/>
      <c r="C43" s="292"/>
      <c r="D43" s="177"/>
      <c r="E43" s="219"/>
      <c r="F43" s="220"/>
      <c r="G43" s="290"/>
      <c r="H43" s="291"/>
      <c r="I43" s="292"/>
      <c r="J43" s="290" t="s">
        <v>78</v>
      </c>
      <c r="K43" s="291"/>
      <c r="L43" s="292"/>
      <c r="M43" s="290" t="s">
        <v>78</v>
      </c>
      <c r="N43" s="291"/>
      <c r="O43" s="292"/>
      <c r="P43" s="312"/>
      <c r="Q43" s="313"/>
      <c r="R43" s="314"/>
      <c r="S43" s="159"/>
      <c r="T43" s="160" t="s">
        <v>80</v>
      </c>
    </row>
    <row r="44" spans="1:20" ht="23.25" customHeight="1">
      <c r="A44" s="309" t="s">
        <v>87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</row>
    <row r="45" spans="1:20" ht="23.25" customHeight="1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</row>
    <row r="46" spans="1:20" ht="23.25" customHeight="1">
      <c r="A46" s="311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</row>
    <row r="47" spans="1:20" ht="15" customHeight="1">
      <c r="A47" s="176"/>
      <c r="B47" s="175"/>
      <c r="C47" s="176"/>
      <c r="D47" s="176"/>
      <c r="E47" s="176"/>
      <c r="F47" s="176"/>
      <c r="G47" s="176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</row>
    <row r="48" spans="1:20">
      <c r="A48" s="176" t="s">
        <v>89</v>
      </c>
    </row>
  </sheetData>
  <mergeCells count="58">
    <mergeCell ref="A44:T46"/>
    <mergeCell ref="A43:C43"/>
    <mergeCell ref="G43:I43"/>
    <mergeCell ref="J43:L43"/>
    <mergeCell ref="M43:O43"/>
    <mergeCell ref="P43:R43"/>
    <mergeCell ref="B17:C17"/>
    <mergeCell ref="B18:C18"/>
    <mergeCell ref="A42:C42"/>
    <mergeCell ref="P40:R40"/>
    <mergeCell ref="B38:C38"/>
    <mergeCell ref="A37:C37"/>
    <mergeCell ref="A40:C40"/>
    <mergeCell ref="A32:C32"/>
    <mergeCell ref="B33:C33"/>
    <mergeCell ref="M40:O40"/>
    <mergeCell ref="B28:C28"/>
    <mergeCell ref="B29:C29"/>
    <mergeCell ref="B30:C30"/>
    <mergeCell ref="B31:C31"/>
    <mergeCell ref="B19:C19"/>
    <mergeCell ref="B20:C20"/>
    <mergeCell ref="A41:C41"/>
    <mergeCell ref="B3:C3"/>
    <mergeCell ref="B6:C6"/>
    <mergeCell ref="B7:C7"/>
    <mergeCell ref="B8:C8"/>
    <mergeCell ref="B9:C9"/>
    <mergeCell ref="B10:C10"/>
    <mergeCell ref="B11:C11"/>
    <mergeCell ref="B12:C12"/>
    <mergeCell ref="A22:C22"/>
    <mergeCell ref="B21:C21"/>
    <mergeCell ref="A23:C23"/>
    <mergeCell ref="B13:C13"/>
    <mergeCell ref="B14:C14"/>
    <mergeCell ref="B15:C15"/>
    <mergeCell ref="B16:C16"/>
    <mergeCell ref="D40:F40"/>
    <mergeCell ref="G40:I40"/>
    <mergeCell ref="J40:L40"/>
    <mergeCell ref="A24:C24"/>
    <mergeCell ref="B25:C25"/>
    <mergeCell ref="B26:C26"/>
    <mergeCell ref="B34:C34"/>
    <mergeCell ref="B35:C35"/>
    <mergeCell ref="B36:C36"/>
    <mergeCell ref="B27:C27"/>
    <mergeCell ref="A1:T1"/>
    <mergeCell ref="A2:T2"/>
    <mergeCell ref="D4:F4"/>
    <mergeCell ref="G4:I4"/>
    <mergeCell ref="J4:L4"/>
    <mergeCell ref="M4:O4"/>
    <mergeCell ref="P4:R4"/>
    <mergeCell ref="T4:T5"/>
    <mergeCell ref="D3:R3"/>
    <mergeCell ref="A4:C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1a,1k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'1a,1k'!Obszar_wydruku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VceZSCH</dc:creator>
  <cp:lastModifiedBy>basia</cp:lastModifiedBy>
  <cp:lastPrinted>2023-03-21T13:09:20Z</cp:lastPrinted>
  <dcterms:created xsi:type="dcterms:W3CDTF">2020-03-27T11:19:18Z</dcterms:created>
  <dcterms:modified xsi:type="dcterms:W3CDTF">2023-03-24T10:31:16Z</dcterms:modified>
</cp:coreProperties>
</file>